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71" i="1" l="1"/>
  <c r="E58" i="1"/>
  <c r="E45" i="1"/>
  <c r="E22" i="1"/>
  <c r="E21" i="1"/>
  <c r="E20" i="1"/>
  <c r="E19" i="1"/>
  <c r="E18" i="1"/>
  <c r="E17" i="1"/>
  <c r="E14" i="1"/>
  <c r="E13" i="1"/>
  <c r="E12" i="1"/>
  <c r="E11" i="1"/>
  <c r="E10" i="1"/>
  <c r="E9" i="1"/>
  <c r="E8" i="1"/>
  <c r="E15" i="1" s="1"/>
  <c r="E6" i="1"/>
  <c r="E23" i="1" l="1"/>
  <c r="E74" i="1" s="1"/>
</calcChain>
</file>

<file path=xl/sharedStrings.xml><?xml version="1.0" encoding="utf-8"?>
<sst xmlns="http://schemas.openxmlformats.org/spreadsheetml/2006/main" count="124" uniqueCount="44">
  <si>
    <t>Essie</t>
  </si>
  <si>
    <t xml:space="preserve">Base Coat Get it Bright </t>
  </si>
  <si>
    <t>Nail Polish 33 Big Spender</t>
  </si>
  <si>
    <t>Base Coat Get It Bright</t>
  </si>
  <si>
    <t>Winter Wonderland Mini Trio Kit</t>
  </si>
  <si>
    <t>Nail Polish 846 Tropic Low</t>
  </si>
  <si>
    <t>Treat Lov Color 13.5ml 7 Tonal Taupe</t>
  </si>
  <si>
    <t>Expressie Quick Dry 110 Saffr-On The Move</t>
  </si>
  <si>
    <t>Expressie Quick Dry 525 Trick Clique</t>
  </si>
  <si>
    <t>Nail Polish 831 Sing Songbird Along</t>
  </si>
  <si>
    <t>Nail Polish 832 Well Nested Energy</t>
  </si>
  <si>
    <t>Nail Polish 843 Coconuts For You</t>
  </si>
  <si>
    <t>Nail Polish 848 Set The Tiki Bar High</t>
  </si>
  <si>
    <t>Winter Wonderland Mini Duo Kit</t>
  </si>
  <si>
    <t>Nail Polish 845 Revenge's A Beach</t>
  </si>
  <si>
    <t>Nail Polish 847 Break It Sundown</t>
  </si>
  <si>
    <t>Expressie Quick Dry 470 Cut To The Chase</t>
  </si>
  <si>
    <t>Nail Polish Limited Edition 869 Plant One On Me</t>
  </si>
  <si>
    <t>Nail Polish 874 Vine And Dandy</t>
  </si>
  <si>
    <t xml:space="preserve">Nail Polish 318 Resort Fling </t>
  </si>
  <si>
    <t>Expressie Quick Dry 425 Trick Click</t>
  </si>
  <si>
    <t>Nail Polish 869 Plant One On Me</t>
  </si>
  <si>
    <t>Nail Polish 874 Vine &amp; Dandy</t>
  </si>
  <si>
    <t>Gel Setter Top Coat Gel Like Color &amp; Shine</t>
  </si>
  <si>
    <t>Base Coat Get it Bright</t>
  </si>
  <si>
    <t>Expressie Quick Dry 435 All Ramped Up</t>
  </si>
  <si>
    <t>Expressie Quick Dry 445 Left On Shred</t>
  </si>
  <si>
    <t>Nail Polish 844 Isle See You Later</t>
  </si>
  <si>
    <t>Expressie Quick Dry 450 Oil Slick FX Filter Top Coat</t>
  </si>
  <si>
    <t xml:space="preserve">Expressie Quick Dry 455 Holo Filter FX </t>
  </si>
  <si>
    <t>Gel Couture 508 Scarlet Scarlet</t>
  </si>
  <si>
    <t>Advent Calendar</t>
  </si>
  <si>
    <t>Winter Wonderland Duo Nail Set</t>
  </si>
  <si>
    <t>Expressie Quick Dry 160 In a Flash</t>
  </si>
  <si>
    <t>Nail Polish 834 Spring Awake</t>
  </si>
  <si>
    <t>Nail Polish 836 Keep Branch</t>
  </si>
  <si>
    <t>Expressie Quick Dry 465 Making Move</t>
  </si>
  <si>
    <t>Nail Polish 870 You're a Natural</t>
  </si>
  <si>
    <t>Units</t>
  </si>
  <si>
    <t>Case Size</t>
  </si>
  <si>
    <t>Barcode</t>
  </si>
  <si>
    <t>Product Description</t>
  </si>
  <si>
    <t>Brand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</si>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</sst>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55" sqref="L55"/>
    </sheetView>
  </sheetViews>
  <sheetFormatPr defaultRowHeight="15" x14ac:dyDescent="0.25"/>
  <cols>
    <col min="1" max="1" width="8.5703125" style="3" bestFit="1" customWidth="1"/>
    <col min="2" max="2" width="54.28515625" style="3" bestFit="1" customWidth="1"/>
    <col min="3" max="3" width="16" style="3" bestFit="1" customWidth="1"/>
    <col min="4" max="4" width="5.140625" style="3" bestFit="1" customWidth="1"/>
    <col min="5" max="5" width="6" style="3" bestFit="1" customWidth="1"/>
    <col min="6" max="16384" width="9.140625" style="3"/>
  </cols>
  <sheetData>
    <row r="1" spans="1:5" ht="30" x14ac:dyDescent="0.25">
      <c r="A1" s="1" t="s">
        <v>42</v>
      </c>
      <c r="B1" s="1" t="s">
        <v>41</v>
      </c>
      <c r="C1" s="2" t="s">
        <v>40</v>
      </c>
      <c r="D1" s="1" t="s">
        <v>39</v>
      </c>
      <c r="E1" s="1" t="s">
        <v>38</v>
      </c>
    </row>
    <row r="2" spans="1:5" x14ac:dyDescent="0.25">
      <c r="A2" s="4" t="s">
        <v>0</v>
      </c>
      <c r="B2" s="4" t="s">
        <v>2</v>
      </c>
      <c r="C2" s="5">
        <v>30095359</v>
      </c>
      <c r="D2" s="4">
        <v>72</v>
      </c>
      <c r="E2" s="4">
        <v>1080</v>
      </c>
    </row>
    <row r="3" spans="1:5" x14ac:dyDescent="0.25">
      <c r="A3" s="4" t="s">
        <v>0</v>
      </c>
      <c r="B3" s="4" t="s">
        <v>3</v>
      </c>
      <c r="C3" s="5">
        <v>3600531572105</v>
      </c>
      <c r="D3" s="4">
        <v>54</v>
      </c>
      <c r="E3" s="4">
        <v>1674</v>
      </c>
    </row>
    <row r="4" spans="1:5" x14ac:dyDescent="0.25">
      <c r="A4" s="4" t="s">
        <v>0</v>
      </c>
      <c r="B4" s="4" t="s">
        <v>4</v>
      </c>
      <c r="C4" s="5">
        <v>3600531577919</v>
      </c>
      <c r="D4" s="4">
        <v>27</v>
      </c>
      <c r="E4" s="4">
        <v>486</v>
      </c>
    </row>
    <row r="5" spans="1:5" x14ac:dyDescent="0.25">
      <c r="A5" s="4" t="s">
        <v>0</v>
      </c>
      <c r="B5" s="4" t="s">
        <v>5</v>
      </c>
      <c r="C5" s="5">
        <v>30150300</v>
      </c>
      <c r="D5" s="4">
        <v>72</v>
      </c>
      <c r="E5" s="4">
        <v>936</v>
      </c>
    </row>
    <row r="6" spans="1:5" x14ac:dyDescent="0.25">
      <c r="A6" s="7"/>
      <c r="B6" s="7"/>
      <c r="C6" s="8"/>
      <c r="D6" s="7"/>
      <c r="E6" s="9">
        <f>SUM(E2:E5)</f>
        <v>4176</v>
      </c>
    </row>
    <row r="8" spans="1:5" x14ac:dyDescent="0.25">
      <c r="A8" s="4" t="s">
        <v>0</v>
      </c>
      <c r="B8" s="4" t="s">
        <v>6</v>
      </c>
      <c r="C8" s="5">
        <v>30157200</v>
      </c>
      <c r="D8" s="4">
        <v>63</v>
      </c>
      <c r="E8" s="4">
        <f>D8*9</f>
        <v>567</v>
      </c>
    </row>
    <row r="9" spans="1:5" x14ac:dyDescent="0.25">
      <c r="A9" s="4" t="s">
        <v>0</v>
      </c>
      <c r="B9" s="4" t="s">
        <v>7</v>
      </c>
      <c r="C9" s="5">
        <v>30177222</v>
      </c>
      <c r="D9" s="4">
        <v>84</v>
      </c>
      <c r="E9" s="4">
        <f>D9*14</f>
        <v>1176</v>
      </c>
    </row>
    <row r="10" spans="1:5" x14ac:dyDescent="0.25">
      <c r="A10" s="4" t="s">
        <v>0</v>
      </c>
      <c r="B10" s="4" t="s">
        <v>8</v>
      </c>
      <c r="C10" s="5">
        <v>30148017</v>
      </c>
      <c r="D10" s="4">
        <v>84</v>
      </c>
      <c r="E10" s="4">
        <f>D10*2</f>
        <v>168</v>
      </c>
    </row>
    <row r="11" spans="1:5" x14ac:dyDescent="0.25">
      <c r="A11" s="4" t="s">
        <v>0</v>
      </c>
      <c r="B11" s="4" t="s">
        <v>9</v>
      </c>
      <c r="C11" s="5">
        <v>30152731</v>
      </c>
      <c r="D11" s="4">
        <v>72</v>
      </c>
      <c r="E11" s="4">
        <f>D11*9</f>
        <v>648</v>
      </c>
    </row>
    <row r="12" spans="1:5" x14ac:dyDescent="0.25">
      <c r="A12" s="4" t="s">
        <v>0</v>
      </c>
      <c r="B12" s="4" t="s">
        <v>10</v>
      </c>
      <c r="C12" s="5">
        <v>30145061</v>
      </c>
      <c r="D12" s="4">
        <v>72</v>
      </c>
      <c r="E12" s="4">
        <f>D12*13</f>
        <v>936</v>
      </c>
    </row>
    <row r="13" spans="1:5" x14ac:dyDescent="0.25">
      <c r="A13" s="4" t="s">
        <v>0</v>
      </c>
      <c r="B13" s="4" t="s">
        <v>11</v>
      </c>
      <c r="C13" s="5">
        <v>30152854</v>
      </c>
      <c r="D13" s="4">
        <v>72</v>
      </c>
      <c r="E13" s="4">
        <f>D13*40</f>
        <v>2880</v>
      </c>
    </row>
    <row r="14" spans="1:5" x14ac:dyDescent="0.25">
      <c r="A14" s="4" t="s">
        <v>0</v>
      </c>
      <c r="B14" s="4" t="s">
        <v>12</v>
      </c>
      <c r="C14" s="5">
        <v>30145191</v>
      </c>
      <c r="D14" s="4">
        <v>72</v>
      </c>
      <c r="E14" s="4">
        <f>D14*23</f>
        <v>1656</v>
      </c>
    </row>
    <row r="15" spans="1:5" x14ac:dyDescent="0.25">
      <c r="A15" s="7"/>
      <c r="B15" s="7"/>
      <c r="C15" s="8"/>
      <c r="D15" s="7"/>
      <c r="E15" s="10">
        <f>SUM(E8:E14)</f>
        <v>8031</v>
      </c>
    </row>
    <row r="17" spans="1:5" x14ac:dyDescent="0.25">
      <c r="A17" s="4" t="s">
        <v>0</v>
      </c>
      <c r="B17" s="4" t="s">
        <v>13</v>
      </c>
      <c r="C17" s="5">
        <v>3600531577995</v>
      </c>
      <c r="D17" s="4">
        <v>17</v>
      </c>
      <c r="E17" s="4">
        <f>D17*21</f>
        <v>357</v>
      </c>
    </row>
    <row r="18" spans="1:5" x14ac:dyDescent="0.25">
      <c r="A18" s="4" t="s">
        <v>0</v>
      </c>
      <c r="B18" s="4" t="s">
        <v>14</v>
      </c>
      <c r="C18" s="5">
        <v>30147744</v>
      </c>
      <c r="D18" s="4">
        <v>72</v>
      </c>
      <c r="E18" s="4">
        <f>D18*18</f>
        <v>1296</v>
      </c>
    </row>
    <row r="19" spans="1:5" x14ac:dyDescent="0.25">
      <c r="A19" s="4" t="s">
        <v>0</v>
      </c>
      <c r="B19" s="4" t="s">
        <v>15</v>
      </c>
      <c r="C19" s="5">
        <v>30152861</v>
      </c>
      <c r="D19" s="4">
        <v>72</v>
      </c>
      <c r="E19" s="4">
        <f>D19*29</f>
        <v>2088</v>
      </c>
    </row>
    <row r="20" spans="1:5" x14ac:dyDescent="0.25">
      <c r="A20" s="4" t="s">
        <v>0</v>
      </c>
      <c r="B20" s="4" t="s">
        <v>16</v>
      </c>
      <c r="C20" s="5">
        <v>30152915</v>
      </c>
      <c r="D20" s="4">
        <v>72</v>
      </c>
      <c r="E20" s="4">
        <f>D20*8</f>
        <v>576</v>
      </c>
    </row>
    <row r="21" spans="1:5" x14ac:dyDescent="0.25">
      <c r="A21" s="4" t="s">
        <v>0</v>
      </c>
      <c r="B21" s="4" t="s">
        <v>17</v>
      </c>
      <c r="C21" s="5">
        <v>30152496</v>
      </c>
      <c r="D21" s="4">
        <v>72</v>
      </c>
      <c r="E21" s="4">
        <f>D21*8</f>
        <v>576</v>
      </c>
    </row>
    <row r="22" spans="1:5" x14ac:dyDescent="0.25">
      <c r="A22" s="4" t="s">
        <v>0</v>
      </c>
      <c r="B22" s="4" t="s">
        <v>18</v>
      </c>
      <c r="C22" s="5">
        <v>30144835</v>
      </c>
      <c r="D22" s="4">
        <v>72</v>
      </c>
      <c r="E22" s="4">
        <f>D22*6</f>
        <v>432</v>
      </c>
    </row>
    <row r="23" spans="1:5" x14ac:dyDescent="0.25">
      <c r="A23" s="7"/>
      <c r="B23" s="7"/>
      <c r="C23" s="8"/>
      <c r="D23" s="7"/>
      <c r="E23" s="9">
        <f>SUM(E17:E22)</f>
        <v>5325</v>
      </c>
    </row>
    <row r="25" spans="1:5" x14ac:dyDescent="0.25">
      <c r="A25" s="4" t="s">
        <v>0</v>
      </c>
      <c r="B25" s="4" t="s">
        <v>2</v>
      </c>
      <c r="C25" s="5">
        <v>30096359</v>
      </c>
      <c r="D25" s="4">
        <v>3</v>
      </c>
      <c r="E25" s="4">
        <v>63</v>
      </c>
    </row>
    <row r="26" spans="1:5" x14ac:dyDescent="0.25">
      <c r="A26" s="4" t="s">
        <v>0</v>
      </c>
      <c r="B26" s="4" t="s">
        <v>19</v>
      </c>
      <c r="C26" s="5">
        <v>30112872</v>
      </c>
      <c r="D26" s="4">
        <v>3</v>
      </c>
      <c r="E26" s="4">
        <v>15</v>
      </c>
    </row>
    <row r="27" spans="1:5" x14ac:dyDescent="0.25">
      <c r="A27" s="4" t="s">
        <v>0</v>
      </c>
      <c r="B27" s="4" t="s">
        <v>6</v>
      </c>
      <c r="C27" s="5">
        <v>30157200</v>
      </c>
      <c r="D27" s="4">
        <v>3</v>
      </c>
      <c r="E27" s="4">
        <v>12</v>
      </c>
    </row>
    <row r="28" spans="1:5" x14ac:dyDescent="0.25">
      <c r="A28" s="4" t="s">
        <v>0</v>
      </c>
      <c r="B28" s="4" t="s">
        <v>1</v>
      </c>
      <c r="C28" s="5">
        <v>3600531572105</v>
      </c>
      <c r="D28" s="4">
        <v>3</v>
      </c>
      <c r="E28" s="4">
        <v>30</v>
      </c>
    </row>
    <row r="29" spans="1:5" x14ac:dyDescent="0.25">
      <c r="A29" s="4" t="s">
        <v>0</v>
      </c>
      <c r="B29" s="4" t="s">
        <v>4</v>
      </c>
      <c r="C29" s="5">
        <v>3600531577919</v>
      </c>
      <c r="D29" s="4">
        <v>1</v>
      </c>
      <c r="E29" s="4">
        <v>10</v>
      </c>
    </row>
    <row r="30" spans="1:5" x14ac:dyDescent="0.25">
      <c r="A30" s="4" t="s">
        <v>0</v>
      </c>
      <c r="B30" s="4" t="s">
        <v>13</v>
      </c>
      <c r="C30" s="5">
        <v>3600531577995</v>
      </c>
      <c r="D30" s="4">
        <v>1</v>
      </c>
      <c r="E30" s="4">
        <v>20</v>
      </c>
    </row>
    <row r="31" spans="1:5" x14ac:dyDescent="0.25">
      <c r="A31" s="4" t="s">
        <v>0</v>
      </c>
      <c r="B31" s="4" t="s">
        <v>7</v>
      </c>
      <c r="C31" s="5">
        <v>30177222</v>
      </c>
      <c r="D31" s="4">
        <v>3</v>
      </c>
      <c r="E31" s="4">
        <v>36</v>
      </c>
    </row>
    <row r="32" spans="1:5" x14ac:dyDescent="0.25">
      <c r="A32" s="4" t="s">
        <v>0</v>
      </c>
      <c r="B32" s="4" t="s">
        <v>20</v>
      </c>
      <c r="C32" s="5">
        <v>30148017</v>
      </c>
      <c r="D32" s="4">
        <v>3</v>
      </c>
      <c r="E32" s="4">
        <v>36</v>
      </c>
    </row>
    <row r="33" spans="1:5" x14ac:dyDescent="0.25">
      <c r="A33" s="4" t="s">
        <v>0</v>
      </c>
      <c r="B33" s="4" t="s">
        <v>9</v>
      </c>
      <c r="C33" s="5">
        <v>30152731</v>
      </c>
      <c r="D33" s="4">
        <v>3</v>
      </c>
      <c r="E33" s="4">
        <v>3</v>
      </c>
    </row>
    <row r="34" spans="1:5" x14ac:dyDescent="0.25">
      <c r="A34" s="4" t="s">
        <v>0</v>
      </c>
      <c r="B34" s="4" t="s">
        <v>10</v>
      </c>
      <c r="C34" s="5">
        <v>30145061</v>
      </c>
      <c r="D34" s="4">
        <v>3</v>
      </c>
      <c r="E34" s="4">
        <v>36</v>
      </c>
    </row>
    <row r="35" spans="1:5" x14ac:dyDescent="0.25">
      <c r="A35" s="4" t="s">
        <v>0</v>
      </c>
      <c r="B35" s="4" t="s">
        <v>11</v>
      </c>
      <c r="C35" s="5">
        <v>30152854</v>
      </c>
      <c r="D35" s="4">
        <v>3</v>
      </c>
      <c r="E35" s="4">
        <v>51</v>
      </c>
    </row>
    <row r="36" spans="1:5" x14ac:dyDescent="0.25">
      <c r="A36" s="4" t="s">
        <v>0</v>
      </c>
      <c r="B36" s="4" t="s">
        <v>11</v>
      </c>
      <c r="C36" s="5">
        <v>30152854</v>
      </c>
      <c r="D36" s="4">
        <v>3</v>
      </c>
      <c r="E36" s="4">
        <v>6</v>
      </c>
    </row>
    <row r="37" spans="1:5" x14ac:dyDescent="0.25">
      <c r="A37" s="4" t="s">
        <v>0</v>
      </c>
      <c r="B37" s="4" t="s">
        <v>14</v>
      </c>
      <c r="C37" s="5">
        <v>30147744</v>
      </c>
      <c r="D37" s="4">
        <v>3</v>
      </c>
      <c r="E37" s="4">
        <v>12</v>
      </c>
    </row>
    <row r="38" spans="1:5" x14ac:dyDescent="0.25">
      <c r="A38" s="4" t="s">
        <v>0</v>
      </c>
      <c r="B38" s="4" t="s">
        <v>14</v>
      </c>
      <c r="C38" s="5">
        <v>30147744</v>
      </c>
      <c r="D38" s="4">
        <v>3</v>
      </c>
      <c r="E38" s="4">
        <v>27</v>
      </c>
    </row>
    <row r="39" spans="1:5" x14ac:dyDescent="0.25">
      <c r="A39" s="4" t="s">
        <v>0</v>
      </c>
      <c r="B39" s="4" t="s">
        <v>5</v>
      </c>
      <c r="C39" s="5">
        <v>30150300</v>
      </c>
      <c r="D39" s="4">
        <v>3</v>
      </c>
      <c r="E39" s="4">
        <v>66</v>
      </c>
    </row>
    <row r="40" spans="1:5" x14ac:dyDescent="0.25">
      <c r="A40" s="4" t="s">
        <v>0</v>
      </c>
      <c r="B40" s="4" t="s">
        <v>15</v>
      </c>
      <c r="C40" s="5">
        <v>30152861</v>
      </c>
      <c r="D40" s="4">
        <v>3</v>
      </c>
      <c r="E40" s="4">
        <v>57</v>
      </c>
    </row>
    <row r="41" spans="1:5" x14ac:dyDescent="0.25">
      <c r="A41" s="4" t="s">
        <v>0</v>
      </c>
      <c r="B41" s="4" t="s">
        <v>12</v>
      </c>
      <c r="C41" s="5">
        <v>30145191</v>
      </c>
      <c r="D41" s="4">
        <v>3</v>
      </c>
      <c r="E41" s="4">
        <v>39</v>
      </c>
    </row>
    <row r="42" spans="1:5" x14ac:dyDescent="0.25">
      <c r="A42" s="4" t="s">
        <v>0</v>
      </c>
      <c r="B42" s="4" t="s">
        <v>16</v>
      </c>
      <c r="C42" s="5">
        <v>30152915</v>
      </c>
      <c r="D42" s="4">
        <v>3</v>
      </c>
      <c r="E42" s="4">
        <v>27</v>
      </c>
    </row>
    <row r="43" spans="1:5" x14ac:dyDescent="0.25">
      <c r="A43" s="4" t="s">
        <v>0</v>
      </c>
      <c r="B43" s="4" t="s">
        <v>21</v>
      </c>
      <c r="C43" s="5">
        <v>30152496</v>
      </c>
      <c r="D43" s="4">
        <v>3</v>
      </c>
      <c r="E43" s="4">
        <v>69</v>
      </c>
    </row>
    <row r="44" spans="1:5" x14ac:dyDescent="0.25">
      <c r="A44" s="4" t="s">
        <v>0</v>
      </c>
      <c r="B44" s="4" t="s">
        <v>22</v>
      </c>
      <c r="C44" s="5">
        <v>30144835</v>
      </c>
      <c r="D44" s="4">
        <v>3</v>
      </c>
      <c r="E44" s="4">
        <v>3</v>
      </c>
    </row>
    <row r="45" spans="1:5" x14ac:dyDescent="0.25">
      <c r="A45" s="7"/>
      <c r="B45" s="7"/>
      <c r="C45" s="8"/>
      <c r="D45" s="7"/>
      <c r="E45" s="9">
        <f>SUM(E25:E44)</f>
        <v>618</v>
      </c>
    </row>
    <row r="47" spans="1:5" x14ac:dyDescent="0.25">
      <c r="A47" s="6" t="s">
        <v>0</v>
      </c>
      <c r="B47" s="4" t="s">
        <v>2</v>
      </c>
      <c r="C47" s="5">
        <v>30095359</v>
      </c>
      <c r="D47" s="4">
        <v>72</v>
      </c>
      <c r="E47" s="4">
        <v>72</v>
      </c>
    </row>
    <row r="48" spans="1:5" x14ac:dyDescent="0.25">
      <c r="A48" s="6" t="s">
        <v>0</v>
      </c>
      <c r="B48" s="4" t="s">
        <v>19</v>
      </c>
      <c r="C48" s="5">
        <v>30112872</v>
      </c>
      <c r="D48" s="4">
        <v>72</v>
      </c>
      <c r="E48" s="4">
        <v>72</v>
      </c>
    </row>
    <row r="49" spans="1:5" x14ac:dyDescent="0.25">
      <c r="A49" s="6" t="s">
        <v>0</v>
      </c>
      <c r="B49" s="4" t="s">
        <v>23</v>
      </c>
      <c r="C49" s="5">
        <v>3600531511685</v>
      </c>
      <c r="D49" s="4">
        <v>45</v>
      </c>
      <c r="E49" s="4">
        <v>135</v>
      </c>
    </row>
    <row r="50" spans="1:5" x14ac:dyDescent="0.25">
      <c r="A50" s="6" t="s">
        <v>0</v>
      </c>
      <c r="B50" s="4" t="s">
        <v>24</v>
      </c>
      <c r="C50" s="5">
        <v>3600531572105</v>
      </c>
      <c r="D50" s="4">
        <v>54</v>
      </c>
      <c r="E50" s="4">
        <v>378</v>
      </c>
    </row>
    <row r="51" spans="1:5" x14ac:dyDescent="0.25">
      <c r="A51" s="6" t="s">
        <v>0</v>
      </c>
      <c r="B51" s="4" t="s">
        <v>4</v>
      </c>
      <c r="C51" s="5">
        <v>3600531577919</v>
      </c>
      <c r="D51" s="4">
        <v>27</v>
      </c>
      <c r="E51" s="4">
        <v>216</v>
      </c>
    </row>
    <row r="52" spans="1:5" x14ac:dyDescent="0.25">
      <c r="A52" s="6" t="s">
        <v>0</v>
      </c>
      <c r="B52" s="4" t="s">
        <v>25</v>
      </c>
      <c r="C52" s="5">
        <v>30153134</v>
      </c>
      <c r="D52" s="4">
        <v>84</v>
      </c>
      <c r="E52" s="4">
        <v>1176</v>
      </c>
    </row>
    <row r="53" spans="1:5" x14ac:dyDescent="0.25">
      <c r="A53" s="6" t="s">
        <v>0</v>
      </c>
      <c r="B53" s="4" t="s">
        <v>26</v>
      </c>
      <c r="C53" s="5">
        <v>30148024</v>
      </c>
      <c r="D53" s="4">
        <v>84</v>
      </c>
      <c r="E53" s="4">
        <v>2016</v>
      </c>
    </row>
    <row r="54" spans="1:5" x14ac:dyDescent="0.25">
      <c r="A54" s="6" t="s">
        <v>0</v>
      </c>
      <c r="B54" s="4" t="s">
        <v>27</v>
      </c>
      <c r="C54" s="5">
        <v>30145184</v>
      </c>
      <c r="D54" s="4">
        <v>72</v>
      </c>
      <c r="E54" s="4">
        <v>1728</v>
      </c>
    </row>
    <row r="55" spans="1:5" x14ac:dyDescent="0.25">
      <c r="A55" s="6" t="s">
        <v>0</v>
      </c>
      <c r="B55" s="4" t="s">
        <v>28</v>
      </c>
      <c r="C55" s="5">
        <v>30152908</v>
      </c>
      <c r="D55" s="4">
        <v>84</v>
      </c>
      <c r="E55" s="4">
        <v>84</v>
      </c>
    </row>
    <row r="56" spans="1:5" x14ac:dyDescent="0.25">
      <c r="A56" s="6" t="s">
        <v>0</v>
      </c>
      <c r="B56" s="4" t="s">
        <v>29</v>
      </c>
      <c r="C56" s="5">
        <v>30145238</v>
      </c>
      <c r="D56" s="4">
        <v>84</v>
      </c>
      <c r="E56" s="4">
        <v>504</v>
      </c>
    </row>
    <row r="57" spans="1:5" x14ac:dyDescent="0.25">
      <c r="A57" s="6" t="s">
        <v>0</v>
      </c>
      <c r="B57" s="4" t="s">
        <v>4</v>
      </c>
      <c r="C57" s="5">
        <v>3600531514495</v>
      </c>
      <c r="D57" s="4">
        <v>30</v>
      </c>
      <c r="E57" s="4">
        <v>570</v>
      </c>
    </row>
    <row r="58" spans="1:5" x14ac:dyDescent="0.25">
      <c r="A58" s="7"/>
      <c r="B58" s="7"/>
      <c r="C58" s="8"/>
      <c r="D58" s="7"/>
      <c r="E58" s="9">
        <f>SUM(E47:E57)</f>
        <v>6951</v>
      </c>
    </row>
    <row r="60" spans="1:5" x14ac:dyDescent="0.25">
      <c r="A60" s="6" t="s">
        <v>0</v>
      </c>
      <c r="B60" s="4" t="s">
        <v>6</v>
      </c>
      <c r="C60" s="5">
        <v>30157200</v>
      </c>
      <c r="D60" s="4">
        <v>63</v>
      </c>
      <c r="E60" s="4">
        <v>63</v>
      </c>
    </row>
    <row r="61" spans="1:5" x14ac:dyDescent="0.25">
      <c r="A61" s="6" t="s">
        <v>0</v>
      </c>
      <c r="B61" s="4" t="s">
        <v>30</v>
      </c>
      <c r="C61" s="5">
        <v>30172920</v>
      </c>
      <c r="D61" s="4">
        <v>72</v>
      </c>
      <c r="E61" s="4">
        <v>1800</v>
      </c>
    </row>
    <row r="62" spans="1:5" x14ac:dyDescent="0.25">
      <c r="A62" s="6" t="s">
        <v>0</v>
      </c>
      <c r="B62" s="4" t="s">
        <v>31</v>
      </c>
      <c r="C62" s="5">
        <v>3600531973300</v>
      </c>
      <c r="D62" s="4">
        <v>3</v>
      </c>
      <c r="E62" s="4">
        <v>27</v>
      </c>
    </row>
    <row r="63" spans="1:5" x14ac:dyDescent="0.25">
      <c r="A63" s="6" t="s">
        <v>0</v>
      </c>
      <c r="B63" s="4" t="s">
        <v>32</v>
      </c>
      <c r="C63" s="5">
        <v>3600531577971</v>
      </c>
      <c r="D63" s="4">
        <v>21</v>
      </c>
      <c r="E63" s="4">
        <v>42</v>
      </c>
    </row>
    <row r="64" spans="1:5" x14ac:dyDescent="0.25">
      <c r="A64" s="6" t="s">
        <v>0</v>
      </c>
      <c r="B64" s="4" t="s">
        <v>33</v>
      </c>
      <c r="C64" s="5">
        <v>30177260</v>
      </c>
      <c r="D64" s="4">
        <v>84</v>
      </c>
      <c r="E64" s="4">
        <v>1848</v>
      </c>
    </row>
    <row r="65" spans="1:5" x14ac:dyDescent="0.25">
      <c r="A65" s="6" t="s">
        <v>0</v>
      </c>
      <c r="B65" s="4" t="s">
        <v>9</v>
      </c>
      <c r="C65" s="5">
        <v>30152731</v>
      </c>
      <c r="D65" s="4">
        <v>72</v>
      </c>
      <c r="E65" s="4">
        <v>72</v>
      </c>
    </row>
    <row r="66" spans="1:5" x14ac:dyDescent="0.25">
      <c r="A66" s="6" t="s">
        <v>0</v>
      </c>
      <c r="B66" s="4" t="s">
        <v>10</v>
      </c>
      <c r="C66" s="5">
        <v>30145061</v>
      </c>
      <c r="D66" s="4">
        <v>72</v>
      </c>
      <c r="E66" s="4">
        <v>144</v>
      </c>
    </row>
    <row r="67" spans="1:5" x14ac:dyDescent="0.25">
      <c r="A67" s="6" t="s">
        <v>0</v>
      </c>
      <c r="B67" s="4" t="s">
        <v>34</v>
      </c>
      <c r="C67" s="5">
        <v>30150676</v>
      </c>
      <c r="D67" s="4">
        <v>72</v>
      </c>
      <c r="E67" s="4">
        <v>936</v>
      </c>
    </row>
    <row r="68" spans="1:5" x14ac:dyDescent="0.25">
      <c r="A68" s="6" t="s">
        <v>0</v>
      </c>
      <c r="B68" s="4" t="s">
        <v>35</v>
      </c>
      <c r="C68" s="5">
        <v>30150171</v>
      </c>
      <c r="D68" s="4">
        <v>72</v>
      </c>
      <c r="E68" s="4">
        <v>576</v>
      </c>
    </row>
    <row r="69" spans="1:5" x14ac:dyDescent="0.25">
      <c r="A69" s="6" t="s">
        <v>0</v>
      </c>
      <c r="B69" s="4" t="s">
        <v>36</v>
      </c>
      <c r="C69" s="5">
        <v>30150355</v>
      </c>
      <c r="D69" s="4">
        <v>84</v>
      </c>
      <c r="E69" s="4">
        <v>672</v>
      </c>
    </row>
    <row r="70" spans="1:5" x14ac:dyDescent="0.25">
      <c r="A70" s="6" t="s">
        <v>0</v>
      </c>
      <c r="B70" s="4" t="s">
        <v>37</v>
      </c>
      <c r="C70" s="5">
        <v>30144828</v>
      </c>
      <c r="D70" s="4">
        <v>72</v>
      </c>
      <c r="E70" s="4">
        <v>144</v>
      </c>
    </row>
    <row r="71" spans="1:5" x14ac:dyDescent="0.25">
      <c r="A71" s="7"/>
      <c r="B71" s="7"/>
      <c r="C71" s="8"/>
      <c r="D71" s="7"/>
      <c r="E71" s="9">
        <f>SUM(E60:E70)</f>
        <v>6324</v>
      </c>
    </row>
    <row r="74" spans="1:5" x14ac:dyDescent="0.25">
      <c r="C74" s="11" t="s">
        <v>43</v>
      </c>
      <c r="D74" s="11"/>
      <c r="E74" s="11">
        <f>SUM(E71)+E58+E45+E23+E15+E6</f>
        <v>31425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2023-06-15T12:00:39Z</dcterms:created>
  <dcterms:modified xsi:type="dcterms:W3CDTF">2023-06-22T11:51:34Z</dcterms:modified>
</cp:coreProperties>
</file>